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<sst xmlns="http://schemas.openxmlformats.org/spreadsheetml/2006/main" count="43" uniqueCount="22">
  <si>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в сутки</t>
  </si>
  <si>
    <t>Норма в сутки</t>
  </si>
  <si>
    <t>Вес</t>
  </si>
  <si>
    <t>литров</t>
  </si>
  <si>
    <t>Дней</t>
  </si>
  <si>
    <t>Ккал</t>
  </si>
  <si>
    <t>КДж</t>
  </si>
  <si>
    <t>Белки</t>
  </si>
  <si>
    <t>Жиры</t>
  </si>
  <si>
    <t>Углеводы</t>
  </si>
  <si>
    <t>Вода</t>
  </si>
  <si>
    <t>Продукт</t>
  </si>
  <si>
    <t>Дата</t>
  </si>
  <si>
    <t>Рожки</t>
  </si>
  <si>
    <t>Домашний нарезной батон</t>
  </si>
  <si>
    <t>Апельсиновый джем</t>
  </si>
  <si>
    <t>Масло сливочное</t>
  </si>
  <si>
    <t>Котлеты куринные</t>
  </si>
  <si>
    <t>Молоко "Простоквашино"</t>
  </si>
  <si>
    <t>Славянский батон</t>
  </si>
  <si>
    <t>Масло кубанское подсолнечное</t>
  </si>
  <si>
    <t>Таблица считает автоматически необходимо только ставить вес и содержание (отмечено желтыми полями) и выделенное зеленым (формулы) копировать в следующие клетки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</si>
</sst>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0" fontId="0" fillId="2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4" fontId="0" fillId="3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1" fillId="3" borderId="0" xfId="0" applyFont="1" applyFill="1" applyAlignment="1">
      <alignment horizontal="left"/>
    </xf>
    <xf numFmtId="2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right"/>
    </xf>
    <xf numFmtId="14" fontId="1" fillId="3" borderId="0" xfId="0" applyNumberFormat="1" applyFont="1" applyFill="1" applyAlignment="1">
      <alignment horizontal="left"/>
    </xf>
    <xf numFmtId="2" fontId="0" fillId="0" borderId="0" xfId="0" applyNumberFormat="1" applyAlignment="1">
      <alignment horizontal="right"/>
    </xf>
    <xf numFmtId="2" fontId="0" fillId="2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4" fontId="1" fillId="4" borderId="0" xfId="0" applyNumberFormat="1" applyFont="1" applyFill="1" applyAlignment="1">
      <alignment/>
    </xf>
    <xf numFmtId="2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14" fontId="0" fillId="4" borderId="0" xfId="0" applyNumberFormat="1" applyFill="1" applyAlignment="1">
      <alignment horizontal="right"/>
    </xf>
    <xf numFmtId="0" fontId="0" fillId="4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"/>
  <sheetViews>
    <sheetView tabSelected="1" workbookViewId="0" topLeftCell="A1">
      <pane xSplit="10" ySplit="7" topLeftCell="K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H29" sqref="H29"/>
    </sheetView>
  </sheetViews>
  <sheetFormatPr defaultColWidth="9.00390625" defaultRowHeight="12.75"/>
  <cols>
    <col min="1" max="1" width="7.625" style="1" customWidth="1"/>
    <col min="2" max="2" width="11.375" style="0" customWidth="1"/>
    <col min="3" max="3" width="12.00390625" style="0" customWidth="1"/>
    <col min="4" max="4" width="9.25390625" style="19" bestFit="1" customWidth="1"/>
    <col min="5" max="5" width="10.25390625" style="19" bestFit="1" customWidth="1"/>
    <col min="6" max="6" width="10.00390625" style="19" customWidth="1"/>
    <col min="7" max="7" width="7.875" style="19" customWidth="1"/>
    <col min="8" max="8" width="12.75390625" style="2" customWidth="1"/>
    <col min="9" max="9" width="5.25390625" style="3" bestFit="1" customWidth="1"/>
    <col min="10" max="10" width="10.125" style="4" customWidth="1"/>
    <col min="11" max="11" width="10.125" style="3" customWidth="1"/>
    <col min="12" max="12" width="10.25390625" style="3" customWidth="1"/>
    <col min="13" max="13" width="9.875" style="3" customWidth="1"/>
    <col min="14" max="14" width="9.00390625" style="3" customWidth="1"/>
    <col min="15" max="15" width="9.25390625" style="3" customWidth="1"/>
    <col min="16" max="16" width="9.00390625" style="3" customWidth="1"/>
  </cols>
  <sheetData>
    <row r="3" spans="1:9" ht="12.75">
      <c r="A3" s="1" t="s">
        <v>0</v>
      </c>
      <c r="B3" s="22">
        <f>SUM(B5)/$I3</f>
        <v>1677.0222222222224</v>
      </c>
      <c r="C3" s="22">
        <f>SUM(C5)/$I3</f>
        <v>7004.877777777778</v>
      </c>
      <c r="D3" s="22">
        <f>SUM(D5)/$I3</f>
        <v>19.587777777777777</v>
      </c>
      <c r="E3" s="22">
        <f>SUM(E5)/$I3</f>
        <v>124.11666666666666</v>
      </c>
      <c r="F3" s="22">
        <f>SUM(F5)/$I3</f>
        <v>122.61111111111111</v>
      </c>
      <c r="G3" s="22">
        <f>SUM(G5)/$I3</f>
        <v>0.8888888888888888</v>
      </c>
      <c r="I3" s="3">
        <f>SUM(I8:I30002)</f>
        <v>9</v>
      </c>
    </row>
    <row r="4" spans="1:16" s="5" customFormat="1" ht="12.75">
      <c r="A4" s="1"/>
      <c r="C4" s="6"/>
      <c r="D4" s="7">
        <v>0.3</v>
      </c>
      <c r="E4" s="7">
        <v>0.2</v>
      </c>
      <c r="F4" s="7">
        <v>0.5</v>
      </c>
      <c r="G4" s="8"/>
      <c r="H4" s="9" t="s">
        <v>1</v>
      </c>
      <c r="I4" s="10"/>
      <c r="J4" s="11"/>
      <c r="K4" s="10" t="s">
        <v>2</v>
      </c>
      <c r="L4" s="12">
        <v>2500</v>
      </c>
      <c r="M4" s="12">
        <v>10467</v>
      </c>
      <c r="N4" s="12">
        <v>75</v>
      </c>
      <c r="O4" s="12">
        <v>83</v>
      </c>
      <c r="P4" s="12">
        <v>365</v>
      </c>
    </row>
    <row r="5" spans="2:16" ht="12.75">
      <c r="B5" s="13">
        <f>SUM(B8:B1716)</f>
        <v>15093.2</v>
      </c>
      <c r="C5" s="13">
        <f>SUM(C8:C1716)</f>
        <v>63043.9</v>
      </c>
      <c r="D5" s="13">
        <f>SUM(D8:D1716)</f>
        <v>176.29</v>
      </c>
      <c r="E5" s="13">
        <f>SUM(E8:E1716)</f>
        <v>1117.05</v>
      </c>
      <c r="F5" s="13">
        <f>SUM(F8:F1716)</f>
        <v>1103.5</v>
      </c>
      <c r="G5" s="14">
        <f>SUM(G8:G1716)</f>
        <v>8</v>
      </c>
      <c r="H5" s="2" t="s">
        <v>3</v>
      </c>
      <c r="I5" s="3" t="s">
        <v>4</v>
      </c>
      <c r="J5" s="4">
        <v>42520</v>
      </c>
      <c r="K5" s="14">
        <f>SUM(K8:K2410)</f>
        <v>4120</v>
      </c>
      <c r="L5" s="14">
        <f>SUM(L8:L2410)</f>
        <v>2949</v>
      </c>
      <c r="M5" s="14">
        <f>SUM(M8:M2410)</f>
        <v>12366</v>
      </c>
      <c r="N5" s="13">
        <f>SUM(N8:N2410)</f>
        <v>37.7</v>
      </c>
      <c r="O5" s="13">
        <f>SUM(O8:O2410)</f>
        <v>194.8</v>
      </c>
      <c r="P5" s="13">
        <f>SUM(P8:P2410)</f>
        <v>266.5</v>
      </c>
    </row>
    <row r="6" spans="1:16" s="15" customFormat="1" ht="12.75">
      <c r="A6" s="15" t="s">
        <v>2</v>
      </c>
      <c r="B6" s="15" t="s">
        <v>5</v>
      </c>
      <c r="C6" s="15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5" t="s">
        <v>11</v>
      </c>
      <c r="I6" s="17"/>
      <c r="J6" s="18" t="s">
        <v>12</v>
      </c>
      <c r="K6" s="15" t="s">
        <v>2</v>
      </c>
      <c r="L6" s="15" t="s">
        <v>5</v>
      </c>
      <c r="M6" s="15" t="s">
        <v>6</v>
      </c>
      <c r="N6" s="15" t="s">
        <v>7</v>
      </c>
      <c r="O6" s="15" t="s">
        <v>8</v>
      </c>
      <c r="P6" s="15" t="s">
        <v>9</v>
      </c>
    </row>
    <row r="7" spans="1:16" s="15" customFormat="1" ht="12.75">
      <c r="A7" s="15" t="s">
        <v>2</v>
      </c>
      <c r="B7" s="15" t="s">
        <v>5</v>
      </c>
      <c r="C7" s="15" t="s">
        <v>6</v>
      </c>
      <c r="D7" s="16" t="s">
        <v>7</v>
      </c>
      <c r="E7" s="16" t="s">
        <v>8</v>
      </c>
      <c r="F7" s="16" t="s">
        <v>9</v>
      </c>
      <c r="I7" s="17"/>
      <c r="J7" s="18" t="s">
        <v>12</v>
      </c>
      <c r="K7" s="15" t="s">
        <v>2</v>
      </c>
      <c r="L7" s="15" t="s">
        <v>5</v>
      </c>
      <c r="M7" s="15" t="s">
        <v>6</v>
      </c>
      <c r="N7" s="15" t="s">
        <v>7</v>
      </c>
      <c r="O7" s="15" t="s">
        <v>8</v>
      </c>
      <c r="P7" s="15" t="s">
        <v>9</v>
      </c>
    </row>
    <row r="8" spans="2:16" ht="12.75">
      <c r="B8" s="19">
        <f>SUM(L8)*$K8/100</f>
        <v>1548</v>
      </c>
      <c r="C8" s="19">
        <f>SUM(M8)*$K8/100</f>
        <v>6480</v>
      </c>
      <c r="D8" s="19">
        <f>SUM(N8)*$K8/100</f>
        <v>46.8</v>
      </c>
      <c r="E8" s="19">
        <f>SUM(O8)*$K8/100</f>
        <v>4.95</v>
      </c>
      <c r="F8" s="19">
        <f>SUM(P8)*$K8/100</f>
        <v>321.75</v>
      </c>
      <c r="H8" s="2" t="s">
        <v>13</v>
      </c>
      <c r="I8" s="3">
        <v>1</v>
      </c>
      <c r="J8" s="4">
        <v>42509</v>
      </c>
      <c r="K8" s="3">
        <v>450</v>
      </c>
      <c r="L8" s="3">
        <v>344</v>
      </c>
      <c r="M8" s="3">
        <v>1440</v>
      </c>
      <c r="N8" s="3">
        <v>10.4</v>
      </c>
      <c r="O8" s="3">
        <v>1.1</v>
      </c>
      <c r="P8" s="3">
        <v>71.5</v>
      </c>
    </row>
    <row r="9" spans="2:16" ht="12.75">
      <c r="B9" s="19">
        <f>SUM(L9)*$K9/100</f>
        <v>961.4</v>
      </c>
      <c r="C9" s="19">
        <f>SUM(M9)*$K9/100</f>
        <v>4024.2</v>
      </c>
      <c r="D9" s="19">
        <f>SUM(N9)*$K9/100</f>
        <v>27.36</v>
      </c>
      <c r="E9" s="19">
        <f>SUM(O9)*$K9/100</f>
        <v>9.5</v>
      </c>
      <c r="F9" s="19">
        <f>SUM(P9)*$K9/100</f>
        <v>188.1</v>
      </c>
      <c r="H9" s="2" t="s">
        <v>14</v>
      </c>
      <c r="I9" s="3">
        <v>1</v>
      </c>
      <c r="J9" s="4">
        <v>42510</v>
      </c>
      <c r="K9" s="3">
        <v>380</v>
      </c>
      <c r="L9" s="3">
        <v>253</v>
      </c>
      <c r="M9" s="3">
        <v>1059</v>
      </c>
      <c r="N9" s="3">
        <v>7.2</v>
      </c>
      <c r="O9" s="3">
        <v>2.5</v>
      </c>
      <c r="P9" s="3">
        <v>49.5</v>
      </c>
    </row>
    <row r="10" spans="2:16" ht="12.75">
      <c r="B10" s="19">
        <f>SUM(L10)*$K10/100</f>
        <v>952</v>
      </c>
      <c r="C10" s="19">
        <f>SUM(M10)*$K10/100</f>
        <v>4556</v>
      </c>
      <c r="D10" s="19">
        <f>SUM(N10)*$K10/100</f>
        <v>0</v>
      </c>
      <c r="E10" s="19">
        <f>SUM(O10)*$K10/100</f>
        <v>0</v>
      </c>
      <c r="F10" s="19">
        <f>SUM(P10)*$K10/100</f>
        <v>268</v>
      </c>
      <c r="H10" s="2" t="s">
        <v>15</v>
      </c>
      <c r="I10" s="3">
        <v>1</v>
      </c>
      <c r="J10" s="4">
        <v>42510</v>
      </c>
      <c r="K10" s="3">
        <v>400</v>
      </c>
      <c r="L10" s="3">
        <v>238</v>
      </c>
      <c r="M10" s="3">
        <v>1139</v>
      </c>
      <c r="N10" s="3">
        <v>0</v>
      </c>
      <c r="O10" s="3">
        <v>0</v>
      </c>
      <c r="P10" s="3">
        <v>67</v>
      </c>
    </row>
    <row r="11" spans="2:16" ht="12.75">
      <c r="B11" s="19">
        <f>SUM(L11)*$K11/100</f>
        <v>1346.4</v>
      </c>
      <c r="C11" s="19">
        <f>SUM(M11)*$K11/100</f>
        <v>5536.8</v>
      </c>
      <c r="D11" s="19">
        <f>SUM(N11)*$K11/100</f>
        <v>1.08</v>
      </c>
      <c r="E11" s="19">
        <f>SUM(O11)*$K11/100</f>
        <v>148.5</v>
      </c>
      <c r="F11" s="19">
        <f>SUM(P11)*$K11/100</f>
        <v>1.44</v>
      </c>
      <c r="H11" s="2" t="s">
        <v>16</v>
      </c>
      <c r="I11" s="3">
        <v>1</v>
      </c>
      <c r="J11" s="4">
        <v>42510</v>
      </c>
      <c r="K11" s="3">
        <v>180</v>
      </c>
      <c r="L11" s="3">
        <v>748</v>
      </c>
      <c r="M11" s="3">
        <v>3076</v>
      </c>
      <c r="N11" s="3">
        <v>0.6</v>
      </c>
      <c r="O11" s="3">
        <v>82.5</v>
      </c>
      <c r="P11" s="3">
        <v>0.8</v>
      </c>
    </row>
    <row r="12" spans="2:16" ht="12.75">
      <c r="B12" s="19">
        <f>SUM(L12)*$K12/100</f>
        <v>0</v>
      </c>
      <c r="C12" s="19">
        <f>SUM(M12)*$K12/100</f>
        <v>0</v>
      </c>
      <c r="D12" s="19">
        <f>SUM(N12)*$K12/100</f>
        <v>0</v>
      </c>
      <c r="E12" s="19">
        <f>SUM(O12)*$K12/100</f>
        <v>0</v>
      </c>
      <c r="F12" s="19">
        <f>SUM(P12)*$K12/100</f>
        <v>0</v>
      </c>
      <c r="G12" s="19">
        <v>8</v>
      </c>
      <c r="H12" s="2" t="s">
        <v>10</v>
      </c>
      <c r="I12" s="3">
        <v>1</v>
      </c>
      <c r="J12" s="4">
        <v>42516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2:16" ht="12.75">
      <c r="B13" s="19">
        <f aca="true" t="shared" si="0" ref="B13:F16">SUM(L13)*$K13/100</f>
        <v>852.5</v>
      </c>
      <c r="C13" s="19">
        <f t="shared" si="0"/>
        <v>3575</v>
      </c>
      <c r="D13" s="19">
        <f t="shared" si="0"/>
        <v>46.75</v>
      </c>
      <c r="E13" s="19">
        <f t="shared" si="0"/>
        <v>30.25</v>
      </c>
      <c r="F13" s="19">
        <f t="shared" si="0"/>
        <v>99</v>
      </c>
      <c r="H13" s="2" t="s">
        <v>17</v>
      </c>
      <c r="I13" s="3">
        <v>1</v>
      </c>
      <c r="J13" s="4">
        <v>42522</v>
      </c>
      <c r="K13" s="3">
        <v>550</v>
      </c>
      <c r="L13" s="3">
        <v>155</v>
      </c>
      <c r="M13" s="3">
        <v>650</v>
      </c>
      <c r="N13" s="3">
        <v>8.5</v>
      </c>
      <c r="O13" s="3">
        <v>5.5</v>
      </c>
      <c r="P13" s="3">
        <v>18</v>
      </c>
    </row>
    <row r="14" spans="2:16" ht="12.75">
      <c r="B14" s="19">
        <f t="shared" si="0"/>
        <v>492.9</v>
      </c>
      <c r="C14" s="19">
        <f t="shared" si="0"/>
        <v>2073.9</v>
      </c>
      <c r="D14" s="19">
        <f t="shared" si="0"/>
        <v>27.9</v>
      </c>
      <c r="E14" s="19">
        <f t="shared" si="0"/>
        <v>23.25</v>
      </c>
      <c r="F14" s="19">
        <f t="shared" si="0"/>
        <v>43.71</v>
      </c>
      <c r="H14" s="2" t="s">
        <v>18</v>
      </c>
      <c r="I14" s="3">
        <v>1</v>
      </c>
      <c r="J14" s="4">
        <v>42537</v>
      </c>
      <c r="K14" s="3">
        <v>930</v>
      </c>
      <c r="L14" s="3">
        <v>53</v>
      </c>
      <c r="M14" s="3">
        <v>223</v>
      </c>
      <c r="N14" s="19">
        <v>3</v>
      </c>
      <c r="O14" s="19">
        <v>2.5</v>
      </c>
      <c r="P14" s="19">
        <v>4.7</v>
      </c>
    </row>
    <row r="15" spans="2:16" ht="12.75">
      <c r="B15" s="19">
        <f t="shared" si="0"/>
        <v>858</v>
      </c>
      <c r="C15" s="19">
        <f t="shared" si="0"/>
        <v>3597</v>
      </c>
      <c r="D15" s="19">
        <f t="shared" si="0"/>
        <v>26.4</v>
      </c>
      <c r="E15" s="19">
        <f t="shared" si="0"/>
        <v>3.3</v>
      </c>
      <c r="F15" s="19">
        <f t="shared" si="0"/>
        <v>181.5</v>
      </c>
      <c r="H15" s="2" t="s">
        <v>19</v>
      </c>
      <c r="I15" s="3">
        <v>1</v>
      </c>
      <c r="J15" s="4">
        <v>42537</v>
      </c>
      <c r="K15" s="3">
        <v>330</v>
      </c>
      <c r="L15" s="3">
        <v>260</v>
      </c>
      <c r="M15" s="3">
        <v>1090</v>
      </c>
      <c r="N15" s="19">
        <v>8</v>
      </c>
      <c r="O15" s="19">
        <v>1</v>
      </c>
      <c r="P15" s="19">
        <v>55</v>
      </c>
    </row>
    <row r="16" spans="2:16" ht="12.75">
      <c r="B16" s="23">
        <f t="shared" si="0"/>
        <v>8082</v>
      </c>
      <c r="C16" s="23">
        <f t="shared" si="0"/>
        <v>33201</v>
      </c>
      <c r="D16" s="23">
        <f t="shared" si="0"/>
        <v>0</v>
      </c>
      <c r="E16" s="23">
        <f t="shared" si="0"/>
        <v>897.3</v>
      </c>
      <c r="F16" s="23">
        <f t="shared" si="0"/>
        <v>0</v>
      </c>
      <c r="G16" s="23"/>
      <c r="H16" s="24" t="s">
        <v>20</v>
      </c>
      <c r="I16" s="25">
        <v>1</v>
      </c>
      <c r="J16" s="26">
        <v>42553</v>
      </c>
      <c r="K16" s="25">
        <v>900</v>
      </c>
      <c r="L16" s="25">
        <v>898</v>
      </c>
      <c r="M16" s="25">
        <v>3689</v>
      </c>
      <c r="N16" s="25">
        <v>0</v>
      </c>
      <c r="O16" s="25">
        <v>99.7</v>
      </c>
      <c r="P16" s="25">
        <v>0</v>
      </c>
    </row>
    <row r="17" spans="2:16" ht="12.75">
      <c r="B17" s="27"/>
      <c r="C17" s="27"/>
      <c r="D17" s="23"/>
      <c r="E17" s="23"/>
      <c r="F17" s="23"/>
      <c r="G17" s="23"/>
      <c r="H17" s="24"/>
      <c r="I17" s="25"/>
      <c r="J17" s="26"/>
      <c r="K17" s="25"/>
      <c r="L17" s="25"/>
      <c r="M17" s="25"/>
      <c r="N17" s="25"/>
      <c r="O17" s="25"/>
      <c r="P17" s="25"/>
    </row>
    <row r="18" spans="2:16" ht="12.75">
      <c r="B18" s="27"/>
      <c r="C18" s="27"/>
      <c r="D18" s="23"/>
      <c r="E18" s="23"/>
      <c r="F18" s="23"/>
      <c r="G18" s="23"/>
      <c r="H18" s="24"/>
      <c r="I18" s="25"/>
      <c r="J18" s="26"/>
      <c r="K18" s="25"/>
      <c r="L18" s="25"/>
      <c r="M18" s="25"/>
      <c r="N18" s="25"/>
      <c r="O18" s="25"/>
      <c r="P18" s="25"/>
    </row>
    <row r="19" spans="2:16" ht="12.75">
      <c r="B19" s="27"/>
      <c r="C19" s="27"/>
      <c r="D19" s="23"/>
      <c r="E19" s="23"/>
      <c r="F19" s="23"/>
      <c r="G19" s="23"/>
      <c r="H19" s="24"/>
      <c r="I19" s="25"/>
      <c r="J19" s="26"/>
      <c r="K19" s="25"/>
      <c r="L19" s="25"/>
      <c r="M19" s="25"/>
      <c r="N19" s="25"/>
      <c r="O19" s="25"/>
      <c r="P19" s="25"/>
    </row>
    <row r="21" spans="2:16" ht="12.75">
      <c r="B21" s="5" t="s">
        <v>21</v>
      </c>
      <c r="C21" s="5"/>
      <c r="D21" s="20"/>
      <c r="E21" s="20"/>
      <c r="F21" s="20"/>
      <c r="K21" s="21"/>
      <c r="L21" s="21"/>
      <c r="M21" s="21"/>
      <c r="N21" s="21"/>
      <c r="O21" s="21"/>
      <c r="P21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2017-11-26T20:04:40Z</dcterms:created>
  <dcterms:modified xsi:type="dcterms:W3CDTF">2017-11-26T20:06:31Z</dcterms:modified>
  <cp:category/>
  <cp:version/>
  <cp:contentType/>
  <cp:contentStatus/>
</cp:coreProperties>
</file>